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extended-properties+xml" PartName="/docProps/app.xml"/>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Hoja2" sheetId="1" r:id="rId4"/>
  </sheets>
  <definedNames/>
  <calcPr/>
</workbook>
</file>

<file path=xl/sharedStrings.xml><?xml version="1.0" encoding="utf-8"?>
<sst xmlns="http://schemas.openxmlformats.org/spreadsheetml/2006/main" count="159" uniqueCount="78">
  <si>
    <t>COVID-19 PAA_2020 Inversión</t>
  </si>
  <si>
    <t>Jueves 19 de Marzo de 2020</t>
  </si>
  <si>
    <t>cifras en pesos</t>
  </si>
  <si>
    <t>Movimiento</t>
  </si>
  <si>
    <t>Modificacion No</t>
  </si>
  <si>
    <t>Proyecto No.</t>
  </si>
  <si>
    <t>Tipo de Gasto</t>
  </si>
  <si>
    <t xml:space="preserve">Disminuye </t>
  </si>
  <si>
    <t xml:space="preserve">Aumenta </t>
  </si>
  <si>
    <t xml:space="preserve">Total </t>
  </si>
  <si>
    <t>Justificación presentada</t>
  </si>
  <si>
    <t>Traslado Interno</t>
  </si>
  <si>
    <t>Dotacion Y RH a RH</t>
  </si>
  <si>
    <t>Fortalecimiento del Talento humano (8  profesionales y 3 técnicos) para dar cumplimiento a las acciones de salud pública.</t>
  </si>
  <si>
    <t>Modificación PAA - cambio de destinación de la contratación</t>
  </si>
  <si>
    <t xml:space="preserve">Dotacion a Dotacion </t>
  </si>
  <si>
    <t>Cambio en el mismo componente de Dotación para continuar con la ejecución contratos interadministrativos con la Sub Red Norte y Sur en cuanto al cumplimiento de las acciones Plan Intervenciones Colectivas y el ajuste para prevención por posible alerta de la llegada de CORONAVIRUS para dar cumplimiento a las acciones de salud pública</t>
  </si>
  <si>
    <t xml:space="preserve">Dotaciòn </t>
  </si>
  <si>
    <t>Traslado dentro del componente de dotación para la adquisición de elementos, equipos e insumos para descontaminación, limpieza higienica de personas, que permita una atención segura en situaciones de emergencia de salud como la decretada a raíz del Covid-19.</t>
  </si>
  <si>
    <t>Recurso Humano</t>
  </si>
  <si>
    <t>Fortalecimiento del Talento humano contratación de 5 abogados para atencion de temas relacionados con COVID-19</t>
  </si>
  <si>
    <t>Total</t>
  </si>
  <si>
    <t>Viernes 27 de Marzo de 2020</t>
  </si>
  <si>
    <t xml:space="preserve">Funcionamiento </t>
  </si>
  <si>
    <t>S.O x S.O</t>
  </si>
  <si>
    <t>Compra elementos de protección para personal de la SDS-Salud Ocupacional</t>
  </si>
  <si>
    <t>Modificación PAA - cambio destinación de la contratación</t>
  </si>
  <si>
    <t xml:space="preserve">Dotacion </t>
  </si>
  <si>
    <t>Unificación de objetos contractuales dentro del componente de dotación para la adquisición bienes y servicios para mitigación de riesgo biológico, y la logística que ello requiere en cuanto al tratamiento de la enfermedad Covid-19</t>
  </si>
  <si>
    <t>Modificación PAA - Traslado entre conceptos del Gasto  del 0843 al 0841</t>
  </si>
  <si>
    <t>Dotaciòn</t>
  </si>
  <si>
    <t>Cambio entre conceptos de gasto del mismo componente de dotación, para proporcionar atención y detección temprana SARS COVID-19. Cumplimiento Circular Externa 0019 de 2020 -  Emergencia sanitaria generada por Pandemis COVID-19, permitiendo establecer recomendaciones de manejo de la atención a las personas que lo requieran y protección a los trabajadores de la salud</t>
  </si>
  <si>
    <t>Martes 31 de Marzo de 2020</t>
  </si>
  <si>
    <t>Cto. Corporación Salud UN- Hospital Universitario Nacional para atención integral en cuidado crìtico a la poblkaciòn a cargo del FFDS diagnosticada con COVID-19</t>
  </si>
  <si>
    <t xml:space="preserve">Traslado entre Proyectos </t>
  </si>
  <si>
    <t>Infraestructura</t>
  </si>
  <si>
    <t>Valor trasladado al proyecto 1188-Urgencias y Emergencias para la ampliación de capacidad instalada de los servicios de salud del Distrito en las instalaciones de Corferias, para liberar camas en las actuales Unidades de Servicios de Salud que se convertirán en UCI para atención de la contingencia por COVID-19</t>
  </si>
  <si>
    <t>Traslado de recursos presupuestales recibidos del proyecto 1191-Infraestructura y 1189-Redes para la suscripción convenio interadministrativo con la Sub Red de Prestación de Servicios Centro Oriente para dar respuesta eficiente y oportuna para prevenir, controlar y mitigar el impacto de la pandemia de Coronavirus en Bogotá D.C enlas instalaciones de Corferias</t>
  </si>
  <si>
    <t>Viernes 03 de Abril de 2020</t>
  </si>
  <si>
    <t xml:space="preserve">Traslado Interno entre conceptos de gasto </t>
  </si>
  <si>
    <t>8*</t>
  </si>
  <si>
    <t>TH</t>
  </si>
  <si>
    <t>Fortalecimiento de TH en laboratorio de salud pública en apoyo a la vigilancia de eventos de importancia en salud pública, vigilancia y control sanitario, recopilar, procesar, analizar y difundir oportunamente datos y resultados de análisis de laboratorio de interés en salud pública como apoyo a la toma de decisiones para la vigilancia y control sanitario y realizar análisis de laboratorio en apoyo  la investigación y control de brotes, epidemias y emergencias.</t>
  </si>
  <si>
    <t>Aseo y cafeterìa</t>
  </si>
  <si>
    <t>Garantizar la normal prestación del servicio de aseo y cafetería en las instalciones de la SDS, mientras se estabiliza gradualmente las actividades de empresas privadas y públicas en el D.C</t>
  </si>
  <si>
    <t xml:space="preserve">* NOTA: Modificación No. 8 al PAA de fecha del 03 de abril de 2020 tiene un valor total de $670.944.000, sin embargo, se incluye únicamente la suma de $625.304.400 el cual obedece a "Fortalecimiento Talento Humano COVID-19 para el control sanitario y realizar los análisis de laboratorio en apoyo a la investigación y control de brotes, epidemias y emergencias". La diferencia que se presenta, por valor de $45.639.400, corresponde a otro concepto diferente a Inversión COVID-19. </t>
  </si>
  <si>
    <t>Martes 07 de abril de 2020</t>
  </si>
  <si>
    <t xml:space="preserve">Traslado Interno entre conceptos </t>
  </si>
  <si>
    <t>Conforme a la declaración de calamidad pública con ocasión a la situación epidemiológica causada por el Coronavirus (COVID-1 9), la atención de la línea 123, está presentando aumento inusitado en el número de llamadas diarias que ingresan al CRUE, ya que antes de presentarse el primer caso de COVID-19, el CRUE recibía en promedio 1.400 llamadas, presentándose ahora, un pico máximo de 8.725 llamadas, lo que muestra un incremento de hasta el 623%. Razón por la cual, se realiza traslado presupuestal dentro del proyecto, en requerimientos del componente de gasto de Dotación 0784. La emergencia ya mencionada, conlleva a trasladar recursos al componente del gasto de Recurso Humano 0327, se realiza cambio entre conceptos del gasto al interior del proyecto, de la Meta No.3, a la -Actividad 3.7la declaratoria de emergencia ya mencionada, conlleva a modificaciones del proyecto.  Contra crédito:  El cambio de gasto se realiza del componente de DOTACION 0784 - Acciones de Reorganización de Redes de Prestadores de Servicio De Salud- Red de Urgencias y Emergencias. por valor de SEISCIENTOS MILLONES DE PESOS ($600.000.000), correspondiente a recursos de la fuente 12 “Aporte Ordinario. De la misma manera se realiza modificación al Plan Anual de Adquisiciones en su componente de Recurso Humano, tomando saldos disponibles en diversos requerimientos que ya se encuentran comprometidos de la Meta No.1 y Meta No.3.  Lo anterior con corte al 31 de marzo de 2020, por valor de $1.602.000.000.</t>
  </si>
  <si>
    <t>RH</t>
  </si>
  <si>
    <t>Viernes 17 de Abril de 2020</t>
  </si>
  <si>
    <t>Modificación PAA - Cambio de destinación de la contratación</t>
  </si>
  <si>
    <t>Dotación</t>
  </si>
  <si>
    <t>Se requiere realizar modificación el PAA DEL PROYECTO 1186 disminuyendo recursos destinados para la Adiciòn de contratos destinados a realizar actividades del Plan de intervenciones Colectivas con el fin de realizar compra de los  Suministro de elementos, materiales, insumos, reactivos, equipos y demás recursos necesarios para el Diagnóstico y pronóstico del virus Sars cov-2/Covid 19 en el distrito capital lo cual contempla la compra de elementos minimos necesarios para el procesamiento de las pruebas asi: puntas extendidas y con barrera,  tubos de microcentrifuga de diferentes ml,  crioviales en una cantidad aproximada a 3000 unidades;   así mismo se comprara 11500  pruebas para el fortalecimiento de la deteccion temperana del Covid-19; para dar continuidad al cumplimiento de la Resolución 385 de 2020 donde se declaró la emergencia sanitaria en todo el territorio nacional,  Circular Externa 0019 de 2020 - Detección Temprana SARS COVID-19, y el Decreto 531 de fecha 08 de abril de 2020 "Por el cual se imparten instrucciones en virtud de la emergencia sanitaria generada por la pandemia del Coronavirus COVID-19, y el mantenimiento del Orden Público".  Finalmente se aclara que el valor de la modificación no afecta el valor del Proyecto 1186 "Atención Integral en Salud" por valor de $196.288.922.000.</t>
  </si>
  <si>
    <t>Lunes 27 de Abril de 2020</t>
  </si>
  <si>
    <t>Modificación PAA - Redireccionamiento del presupuesto de contratación Dirección Gestión del T.H</t>
  </si>
  <si>
    <t xml:space="preserve">Recurso Humano </t>
  </si>
  <si>
    <t>Actualmente Colombia y Bogotá enfrentan un estado de emergencia de salud pública debido a la expansión desmedida por todo el mundo del virus denominado COVID-19. Lo anterior tiene consecuencias en la salud física y mental de los colaboradores de la Secretaría Distrital de Salud, incrementando los riesgos de tipo psicosocial y de tipo musculoesquelético. Por lo anterior, la Dirección de Gestión del Talento Humano requiere 1 profesional especializado y 3 profesionales universitarios que presten sus servicios en los temas relacionados con el desarrollo y seguimiento de los estándares mínimos del Subsistema de Gestión de la Seguridad y Salud en el Trabajo, con ocasión de los impactos del COVID-19 en la Secretaría Distrital de Salud</t>
  </si>
  <si>
    <t>Modificación PAA -  Redireccionamiento del presupuesto de contratación Dirección Contratación</t>
  </si>
  <si>
    <t xml:space="preserve">En atención a las responsabilidades y tareas que asume la Subdirección de Contratación y el volumen de trámites contractuales tales como: la adquisición de bienes, servicios y obras a través de procesos de selección, adelanta la contratación de personas naturales y jurídicas y celebración de convenios con las entidades prestadoras de servicios de salud, aseguradoras del régimen subsidiado y demás entidades de derecho público y privado (contratación directa) que se requieran para el cumplimiento de los fines de la SDS y FFDS. Ahora bien con la declaratoria de la Urgencia Manifiesta con ocasión a la  Pandemia del coronavirus COVID-19, se aumento la demanda de los bienes y servicios  señalados anteriormente.  
Razón por la cual se requiere más de un profesional que apoye los procesos para el cumplimiento de los objetivos, planes, programas y metas propuestas. Se crea un nuevo requerimiento y se disminuyen recursos de los requerimientos 089-052100, 091-052100, 101-052100 y 152-052100 por valor de $22.000.000, al igual que el plazo de los mismos a 5 meses. </t>
  </si>
  <si>
    <t>Modificación PAA -  Redireccionamiento del presupuesto de contratación Salud pùblica PIC</t>
  </si>
  <si>
    <t>Se requiere realizar modificación con el fin de apropiar los recursos para el suministro de elementos, materiales, insumos, reactivos, equipos y demás recursos necesarios, para el desarrollo (bajo normas de calidad y bioseguridad) de las fases pre-analítica, analítica y post-analitica, en el diagnóstico y pronostico del virus SARS CoV-2/COVID-19 en el Distrito Capital para  dar cumplimiento al Resolución 507 de 2020 "Por el cual se modifica transitoriamente el paragrafo 1° del articulo 20 de la Resolución 518 de 2015, en cuanto al uso de los recursos de salud pública del Sistema General de Participaciones, en el marco de la emergencia sanitaria por Coronavirus (COVID-19) y se dictan otras disposiciones", Circular Externa 0019 de 2020 el cual es la Detección Temprana SARS  COVID-19, y el Decreto 531 de fecha 08 de abril de 2020 "Por el cual se imparten instrucciones en virtud de la emergencia sanitaria generada por la pandemia del Coronavirus COVID-19, y el mantenimiento del Orden Público". Por lo anterior incialmente se realizó compra de 200.000 pruebas para el Diagnóstico del COVID-19, pero de acuerdo al comportamiento de la Pandemia en el Distrito Capital se realizara la compra para el suministro de aproximadamente 70.000 pruebas más para el Diagnostico del COVID-19.  Finalmente se aclara que el valor de la modificación no afecta el valor del Proyecto 1186 "Atención Integral en Salud" por valor de $196.288.922.000.</t>
  </si>
  <si>
    <t>Traslado entre Proyectos 1185 al 1191</t>
  </si>
  <si>
    <t xml:space="preserve">Dotación </t>
  </si>
  <si>
    <t>La SDS a través del Presupuesto de inversión del FFDS requiere hacer los traslados presupuestales del presupuesto de inversión por $21.000.000.000, contracreditando el proyecto 1185 “Atención a la población pobre no asegurada (PPNA), vinculada y No POS”, y acreditando el proyecto 1191 “Actualización y Modernización de la Infraestructura, Física, Tecnológica y de Comunicaciones en Salud”. Los recursos serán destinados al financiamiento de la adquisición de dotación hospitalaria para las cuatro Subredes Integradas de Servicios de Salud para la expansión de las Unidades de Cuidados Intensivos para atender la emergencia por Covid-19, los recursos se incorporan en el concepto de gasto “0783-Dotación de Infraestructura hospitalaria del Distrito Capital.” Movimiento aprobado mediante acuerdo 342 del 23 de abril de 2020 de la Junta Directiva del FFDS</t>
  </si>
  <si>
    <t>Traslado Interno Cambio de Montos entre conceptos de Gasto 0076, 0116, 0013 al 0783</t>
  </si>
  <si>
    <t xml:space="preserve">Infraestructura </t>
  </si>
  <si>
    <t>Se requiere hacer una redistribución de recursos de la fuente 12 aporte ordinario del proyecto 1191 por la suma de $9.000.000.000, que se incorporarían en el concepto de gasto “0783-Dotación de Infraestructura hospitalaria del Distrito Capital.”, en la meta “06-Avanzar, culminar y poner en operación el 100% de las obras de infraestructura y dotación que se encuentran en proceso, ejecución o inconclusas”, actividad “03-Adquisición de dotación para los puntos de atención de la red adscrita a la Secretaría Distrital de Salud de Bogotá D.C.”, los cuales serán destinados al financiamiento de la adquisición de dotación hospitalaria para las cuatro Subredes Integradas de Servicios de Salud para la expansión de las Unidades de Cuidados Intensivos para atender la emergencia por Covid-19 movimiento aprobado a través de memorando radicado No 2020IE9367 del 20/04/2020 del Director de Planeación Sectorial</t>
  </si>
  <si>
    <t xml:space="preserve">Modificación PAA Redireccionamiento de Recursos en la Dirección de Gestión del talento Humano </t>
  </si>
  <si>
    <t>Actualmente Bogotá enfrenta un estado de emergencia de salud pública debido a la expansión del virus denominado COVID-19 llevando a que la Secretaría Distrital de Salud adopte múltiples acciones para implementar todas las medidas necesarias para conjurar la crisis e impedir la extensión de sus efectos. Lo anterior tiene consecuencias en la salud física y mental de los colaboradores de la Entidad, haciendo que la Dirección de Gestión del Talento Humano requiera 3 Técnicos_3E que presten sus servicios como Auxiliares de Enfermería para la implementación y cumplimiento de los protocolos de ingreso y permanencia al interior de las instalaciones y para el seguimiento del estado de salud de los colaboradores de la Secretaría Distrital de Salud</t>
  </si>
  <si>
    <t>Aunar esfuerzos administrativos, técnicos y financieros para dar continuidad a la implementación de la estrategia  de Atención Medica Domiciliaria con el fin de responder a la situación epidemiológica causada por el Coronavirus (COVID-19) en Bogotá en la Subred Intregrada de Servicios de Salud Norte ESE</t>
  </si>
  <si>
    <t>Modificación PAA Redireccionamiento de Recursos cambio de actividad, objeto, perfil</t>
  </si>
  <si>
    <t>Cambio del objeto y la duración  para los requerimientos 008, 012, 014, 020 y 026, cambio de la actividad de proyecto para los requerimientos  012, 014, 020 y 026, cambio del perfil para los requerimientos  008 y 012,  lo cual obedece a priorizar contratos de prestación de servicios para atender los requerimientos derivados en el marco de la pandemia por COVID-19.</t>
  </si>
  <si>
    <t>Jueves 30 de Abril de 2020</t>
  </si>
  <si>
    <t>Se redirecciona recursos para atender la Pandemia pronostico del virus Sars cov-2/Covid-19 en el Distrito Capital, en el chip 841 “Inversión destinada a formulación, ejecución, y control de Plan de Intervenciones Colectivas (PIC) – Salud Pública en Emergencias y Desastres en la fuente Aporte Ordinario por valor                            $ 5.958.488.243</t>
  </si>
  <si>
    <t>Con ocasión de la emergencia sanitaria por la llegada del COVID-19 a Bogotá la Secretaría Distrital de Salud ha adoptado múltiples acciones en los distintos sectores para implementar todas aquellas medidas necesarias para conjurar la crisis e impedir la extensión de sus efectos. Esto tiene consecuencias en la salud física y mental de los colaboradores de la Secretaría Distrital de Salud. Por lo anterior, la Dirección de Gestión del Talento Humano requiere fortalecer el equipo de trabajo del área de Seguridad y Salud en el Trabajo. De esta manera, se requiere: a) 3 Técnicos_3E adicionales a los ya establecidos para que presten sus servicios como Auxiliares de Enfermería para el cumplimiento de los protocolos de ingreso y permanencia al interior de las instalaciones y para el seguimiento del estado de salud de los colaboradores de la Secretaría Distrital de Salud, b) un Tecnólogo_3B que preste sus servicios apoyando la ejecución de los planes y programas relacionados con el Subsistema de Gestión de la Seguridad y Salud en el Trabajo, en los Sistemas de Vigilancia Epidemiológica, Programas de Gestión del Riesgo, Programas de Prevención y de Seguridad, Medicina Preventiva y del Trabajo e Higiene y Seguridad Industrial, y c) 2 Profesionales_2B para que presten sus servicios como médicos realizando actividades de medicina preventiva y del trabajo en el marco del Subsistema de Gestión de la Seguridad y Salud en el Trabajo.</t>
  </si>
  <si>
    <t xml:space="preserve">Gran Total </t>
  </si>
  <si>
    <t>Fuente: Modificaciones presupuestales de los proyectos de inversión del Fondo Financiero Distrital de Salud. Plan Anual de Adquisiciones. Planeación Sectorial. SDS</t>
  </si>
</sst>
</file>

<file path=xl/styles.xml><?xml version="1.0" encoding="utf-8"?>
<styleSheet xmlns="http://schemas.openxmlformats.org/spreadsheetml/2006/main" xmlns:x14ac="http://schemas.microsoft.com/office/spreadsheetml/2009/9/ac" xmlns:mc="http://schemas.openxmlformats.org/markup-compatibility/2006">
  <fonts count="8">
    <font>
      <sz val="11.0"/>
      <color rgb="FF000000"/>
      <name val="Calibri"/>
    </font>
    <font>
      <b/>
      <sz val="14.0"/>
      <color rgb="FF000000"/>
      <name val="Calibri"/>
    </font>
    <font>
      <b/>
      <sz val="11.0"/>
      <color rgb="FF000000"/>
      <name val="Calibri"/>
    </font>
    <font/>
    <font>
      <b/>
      <sz val="12.0"/>
      <color rgb="FF000000"/>
      <name val="Calibri"/>
    </font>
    <font>
      <sz val="11.0"/>
      <name val="Calibri"/>
    </font>
    <font>
      <sz val="9.0"/>
      <color rgb="FF000000"/>
      <name val="Calibri"/>
    </font>
    <font>
      <b/>
      <sz val="11.0"/>
      <color rgb="FFFF0000"/>
      <name val="Calibri"/>
    </font>
  </fonts>
  <fills count="4">
    <fill>
      <patternFill patternType="none"/>
    </fill>
    <fill>
      <patternFill patternType="lightGray"/>
    </fill>
    <fill>
      <patternFill patternType="solid">
        <fgColor rgb="FFD8D8D8"/>
        <bgColor rgb="FFD8D8D8"/>
      </patternFill>
    </fill>
    <fill>
      <patternFill patternType="solid">
        <fgColor rgb="FFFFFFFF"/>
        <bgColor rgb="FFFFFFFF"/>
      </patternFill>
    </fill>
  </fills>
  <borders count="11">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right style="thin">
        <color rgb="FF000000"/>
      </right>
    </border>
    <border>
      <left style="thin">
        <color rgb="FF000000"/>
      </left>
      <right style="thin">
        <color rgb="FF000000"/>
      </right>
      <top/>
      <bottom style="thin">
        <color rgb="FF000000"/>
      </bottom>
    </border>
    <border>
      <left/>
      <right/>
      <top/>
      <bottom/>
    </border>
    <border>
      <left style="thin">
        <color rgb="FF000000"/>
      </left>
      <right style="thin">
        <color rgb="FF000000"/>
      </right>
      <top style="thin">
        <color rgb="FF000000"/>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s>
  <cellStyleXfs count="1">
    <xf borderId="0" fillId="0" fontId="0" numFmtId="0" applyAlignment="1" applyFont="1"/>
  </cellStyleXfs>
  <cellXfs count="59">
    <xf borderId="0" fillId="0" fontId="0" numFmtId="0" xfId="0" applyAlignment="1" applyFont="1">
      <alignment readingOrder="0" shrinkToFit="0" vertical="bottom" wrapText="0"/>
    </xf>
    <xf borderId="0" fillId="0" fontId="0" numFmtId="0" xfId="0" applyAlignment="1" applyFont="1">
      <alignment vertical="center"/>
    </xf>
    <xf borderId="0" fillId="0" fontId="1" numFmtId="0" xfId="0" applyAlignment="1" applyFont="1">
      <alignment horizontal="center" vertical="center"/>
    </xf>
    <xf borderId="0" fillId="0" fontId="0" numFmtId="0" xfId="0" applyAlignment="1" applyFont="1">
      <alignment shrinkToFit="0" vertical="center" wrapText="1"/>
    </xf>
    <xf borderId="0" fillId="0" fontId="2" numFmtId="0" xfId="0" applyAlignment="1" applyFont="1">
      <alignment vertical="center"/>
    </xf>
    <xf borderId="0" fillId="0" fontId="1" numFmtId="0" xfId="0" applyAlignment="1" applyFont="1">
      <alignment vertical="center"/>
    </xf>
    <xf borderId="0" fillId="0" fontId="0" numFmtId="0" xfId="0" applyAlignment="1" applyFont="1">
      <alignment horizontal="right" shrinkToFit="0" vertical="center" wrapText="1"/>
    </xf>
    <xf borderId="0" fillId="0" fontId="2" numFmtId="0" xfId="0" applyAlignment="1" applyFont="1">
      <alignment horizontal="center"/>
    </xf>
    <xf borderId="1" fillId="0" fontId="2" numFmtId="0" xfId="0" applyAlignment="1" applyBorder="1" applyFont="1">
      <alignment horizontal="center" shrinkToFit="0" vertical="center" wrapText="1"/>
    </xf>
    <xf borderId="1" fillId="0" fontId="2" numFmtId="3" xfId="0" applyAlignment="1" applyBorder="1" applyFont="1" applyNumberFormat="1">
      <alignment horizontal="center" shrinkToFit="0" vertical="center" wrapText="1"/>
    </xf>
    <xf borderId="1" fillId="2" fontId="0" numFmtId="0" xfId="0" applyAlignment="1" applyBorder="1" applyFill="1" applyFont="1">
      <alignment horizontal="center" vertical="center"/>
    </xf>
    <xf borderId="1" fillId="0" fontId="0" numFmtId="0" xfId="0" applyAlignment="1" applyBorder="1" applyFont="1">
      <alignment horizontal="center" vertical="center"/>
    </xf>
    <xf borderId="2" fillId="0" fontId="0" numFmtId="0" xfId="0" applyAlignment="1" applyBorder="1" applyFont="1">
      <alignment horizontal="center" vertical="center"/>
    </xf>
    <xf borderId="1" fillId="0" fontId="0" numFmtId="0" xfId="0" applyAlignment="1" applyBorder="1" applyFont="1">
      <alignment horizontal="center" shrinkToFit="0" vertical="center" wrapText="1"/>
    </xf>
    <xf borderId="1" fillId="0" fontId="0" numFmtId="3" xfId="0" applyAlignment="1" applyBorder="1" applyFont="1" applyNumberFormat="1">
      <alignment vertical="center"/>
    </xf>
    <xf borderId="2" fillId="0" fontId="0" numFmtId="3" xfId="0" applyAlignment="1" applyBorder="1" applyFont="1" applyNumberFormat="1">
      <alignment horizontal="center" vertical="center"/>
    </xf>
    <xf borderId="2" fillId="0" fontId="0" numFmtId="3" xfId="0" applyAlignment="1" applyBorder="1" applyFont="1" applyNumberFormat="1">
      <alignment horizontal="right" vertical="center"/>
    </xf>
    <xf borderId="1" fillId="0" fontId="0" numFmtId="0" xfId="0" applyAlignment="1" applyBorder="1" applyFont="1">
      <alignment horizontal="left" shrinkToFit="0" vertical="center" wrapText="1"/>
    </xf>
    <xf borderId="1" fillId="2" fontId="0" numFmtId="0" xfId="0" applyAlignment="1" applyBorder="1" applyFont="1">
      <alignment horizontal="center" shrinkToFit="0" vertical="center" wrapText="1"/>
    </xf>
    <xf borderId="3" fillId="0" fontId="3" numFmtId="0" xfId="0" applyBorder="1" applyFont="1"/>
    <xf borderId="1" fillId="0" fontId="0" numFmtId="0" xfId="0" applyAlignment="1" applyBorder="1" applyFont="1">
      <alignment vertical="center"/>
    </xf>
    <xf borderId="1" fillId="3" fontId="0" numFmtId="0" xfId="0" applyAlignment="1" applyBorder="1" applyFill="1" applyFont="1">
      <alignment horizontal="center" vertical="center"/>
    </xf>
    <xf borderId="1" fillId="0" fontId="4" numFmtId="0" xfId="0" applyAlignment="1" applyBorder="1" applyFont="1">
      <alignment vertical="center"/>
    </xf>
    <xf borderId="1" fillId="0" fontId="4" numFmtId="3" xfId="0" applyAlignment="1" applyBorder="1" applyFont="1" applyNumberFormat="1">
      <alignment vertical="center"/>
    </xf>
    <xf borderId="1" fillId="0" fontId="2" numFmtId="3" xfId="0" applyAlignment="1" applyBorder="1" applyFont="1" applyNumberFormat="1">
      <alignment vertical="center"/>
    </xf>
    <xf borderId="1" fillId="0" fontId="0" numFmtId="0" xfId="0" applyAlignment="1" applyBorder="1" applyFont="1">
      <alignment shrinkToFit="0" vertical="center" wrapText="1"/>
    </xf>
    <xf borderId="0" fillId="0" fontId="0" numFmtId="3" xfId="0" applyAlignment="1" applyFont="1" applyNumberFormat="1">
      <alignment vertical="center"/>
    </xf>
    <xf borderId="1" fillId="0" fontId="4" numFmtId="0" xfId="0" applyAlignment="1" applyBorder="1" applyFont="1">
      <alignment horizontal="center" vertical="center"/>
    </xf>
    <xf borderId="2" fillId="2" fontId="0" numFmtId="0" xfId="0" applyAlignment="1" applyBorder="1" applyFont="1">
      <alignment horizontal="center" shrinkToFit="0" vertical="center" wrapText="1"/>
    </xf>
    <xf borderId="4" fillId="0" fontId="3" numFmtId="0" xfId="0" applyBorder="1" applyFont="1"/>
    <xf borderId="1" fillId="2" fontId="5" numFmtId="0" xfId="0" applyAlignment="1" applyBorder="1" applyFont="1">
      <alignment horizontal="center" shrinkToFit="0" vertical="center" wrapText="1"/>
    </xf>
    <xf borderId="1" fillId="0" fontId="5" numFmtId="3" xfId="0" applyAlignment="1" applyBorder="1" applyFont="1" applyNumberFormat="1">
      <alignment vertical="center"/>
    </xf>
    <xf borderId="0" fillId="0" fontId="6" numFmtId="0" xfId="0" applyAlignment="1" applyFont="1">
      <alignment horizontal="left" shrinkToFit="0" vertical="top" wrapText="1"/>
    </xf>
    <xf borderId="1" fillId="0" fontId="2" numFmtId="0" xfId="0" applyAlignment="1" applyBorder="1" applyFont="1">
      <alignment horizontal="center" vertical="center"/>
    </xf>
    <xf borderId="1" fillId="0" fontId="2" numFmtId="3" xfId="0" applyAlignment="1" applyBorder="1" applyFont="1" applyNumberFormat="1">
      <alignment horizontal="center" vertical="center"/>
    </xf>
    <xf borderId="0" fillId="0" fontId="0" numFmtId="0" xfId="0" applyAlignment="1" applyFont="1">
      <alignment horizontal="center" shrinkToFit="0" vertical="center" wrapText="1"/>
    </xf>
    <xf borderId="0" fillId="0" fontId="0" numFmtId="0" xfId="0" applyAlignment="1" applyFont="1">
      <alignment horizontal="center" vertical="center"/>
    </xf>
    <xf borderId="0" fillId="0" fontId="2" numFmtId="3" xfId="0" applyAlignment="1" applyFont="1" applyNumberFormat="1">
      <alignment vertical="center"/>
    </xf>
    <xf borderId="0" fillId="0" fontId="4" numFmtId="0" xfId="0" applyAlignment="1" applyFont="1">
      <alignment vertical="center"/>
    </xf>
    <xf borderId="0" fillId="0" fontId="4" numFmtId="0" xfId="0" applyAlignment="1" applyFont="1">
      <alignment horizontal="center" vertical="center"/>
    </xf>
    <xf borderId="0" fillId="0" fontId="4" numFmtId="3" xfId="0" applyAlignment="1" applyFont="1" applyNumberFormat="1">
      <alignment vertical="center"/>
    </xf>
    <xf borderId="3" fillId="0" fontId="0" numFmtId="0" xfId="0" applyAlignment="1" applyBorder="1" applyFont="1">
      <alignment horizontal="center" vertical="center"/>
    </xf>
    <xf borderId="2" fillId="0" fontId="0" numFmtId="0" xfId="0" applyAlignment="1" applyBorder="1" applyFont="1">
      <alignment horizontal="left" shrinkToFit="0" vertical="center" wrapText="1"/>
    </xf>
    <xf borderId="5" fillId="2" fontId="0" numFmtId="0" xfId="0" applyAlignment="1" applyBorder="1" applyFont="1">
      <alignment horizontal="center" shrinkToFit="0" vertical="center" wrapText="1"/>
    </xf>
    <xf borderId="3" fillId="0" fontId="0" numFmtId="3" xfId="0" applyAlignment="1" applyBorder="1" applyFont="1" applyNumberFormat="1">
      <alignment horizontal="right" vertical="center"/>
    </xf>
    <xf borderId="3" fillId="0" fontId="0" numFmtId="0" xfId="0" applyAlignment="1" applyBorder="1" applyFont="1">
      <alignment horizontal="left" shrinkToFit="0" vertical="center" wrapText="1"/>
    </xf>
    <xf borderId="1" fillId="0" fontId="0" numFmtId="3" xfId="0" applyAlignment="1" applyBorder="1" applyFont="1" applyNumberFormat="1">
      <alignment horizontal="right" vertical="center"/>
    </xf>
    <xf borderId="1" fillId="3" fontId="0" numFmtId="0" xfId="0" applyAlignment="1" applyBorder="1" applyFont="1">
      <alignment horizontal="center" shrinkToFit="0" vertical="center" wrapText="1"/>
    </xf>
    <xf borderId="6" fillId="3" fontId="0" numFmtId="0" xfId="0" applyAlignment="1" applyBorder="1" applyFont="1">
      <alignment horizontal="center" shrinkToFit="0" vertical="center" wrapText="1"/>
    </xf>
    <xf borderId="0" fillId="0" fontId="0" numFmtId="0" xfId="0" applyAlignment="1" applyFont="1">
      <alignment horizontal="left" shrinkToFit="0" vertical="center" wrapText="1"/>
    </xf>
    <xf borderId="7" fillId="2" fontId="0" numFmtId="0" xfId="0" applyAlignment="1" applyBorder="1" applyFont="1">
      <alignment horizontal="center" shrinkToFit="0" vertical="center" wrapText="1"/>
    </xf>
    <xf borderId="3" fillId="0" fontId="4" numFmtId="0" xfId="0" applyAlignment="1" applyBorder="1" applyFont="1">
      <alignment horizontal="center" vertical="center"/>
    </xf>
    <xf borderId="3" fillId="0" fontId="4" numFmtId="3" xfId="0" applyAlignment="1" applyBorder="1" applyFont="1" applyNumberFormat="1">
      <alignment vertical="center"/>
    </xf>
    <xf borderId="3" fillId="0" fontId="0" numFmtId="0" xfId="0" applyAlignment="1" applyBorder="1" applyFont="1">
      <alignment vertical="center"/>
    </xf>
    <xf borderId="3" fillId="0" fontId="2" numFmtId="3" xfId="0" applyAlignment="1" applyBorder="1" applyFont="1" applyNumberFormat="1">
      <alignment vertical="center"/>
    </xf>
    <xf borderId="8" fillId="2" fontId="7" numFmtId="0" xfId="0" applyAlignment="1" applyBorder="1" applyFont="1">
      <alignment horizontal="center" vertical="center"/>
    </xf>
    <xf borderId="9" fillId="0" fontId="3" numFmtId="0" xfId="0" applyBorder="1" applyFont="1"/>
    <xf borderId="10" fillId="0" fontId="3" numFmtId="0" xfId="0" applyBorder="1" applyFont="1"/>
    <xf borderId="5" fillId="2" fontId="7" numFmtId="3" xfId="0" applyAlignment="1" applyBorder="1" applyFont="1" applyNumberForma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Tema de Office">
  <a:themeElements>
    <a:clrScheme name="Office">
      <a:dk1>
        <a:sysClr lastClr="000000" val="windowText"/>
      </a:dk1>
      <a:lt1>
        <a:sysClr lastClr="FFFFFF" val="window"/>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cap="flat" cmpd="sng" w="6350" algn="ctr">
          <a:solidFill>
            <a:schemeClr val="phClr"/>
          </a:solidFill>
          <a:prstDash val="solid"/>
          <a:miter lim="800000"/>
        </a:ln>
        <a:ln cap="flat" cmpd="sng" w="12700" algn="ctr">
          <a:solidFill>
            <a:schemeClr val="phClr"/>
          </a:solidFill>
          <a:prstDash val="solid"/>
          <a:miter lim="800000"/>
        </a:ln>
        <a:ln cap="flat" cmpd="sng" w="19050" algn="ctr">
          <a:solidFill>
            <a:schemeClr val="phClr"/>
          </a:solidFill>
          <a:prstDash val="solid"/>
          <a:miter lim="800000"/>
        </a:ln>
      </a:lnStyleLst>
      <a:effectStyleLst>
        <a:effectStyle>
          <a:effectLst/>
        </a:effectStyle>
        <a:effectStyle>
          <a:effectLst/>
        </a:effectStyle>
        <a:effectStyle>
          <a:effectLst>
            <a:outerShdw blurRad="57150" rotWithShape="0" algn="ctr" dir="5400000" dist="1905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29"/>
    <col customWidth="1" min="2" max="2" width="19.43"/>
    <col customWidth="1" min="3" max="3" width="13.71"/>
    <col customWidth="1" min="4" max="4" width="13.86"/>
    <col customWidth="1" min="5" max="5" width="18.43"/>
    <col customWidth="1" min="6" max="6" width="17.86"/>
    <col customWidth="1" min="7" max="7" width="18.14"/>
    <col customWidth="1" min="8" max="8" width="25.14"/>
    <col customWidth="1" min="9" max="9" width="76.57"/>
    <col customWidth="1" min="10" max="11" width="10.71"/>
  </cols>
  <sheetData>
    <row r="1">
      <c r="B1" s="1"/>
      <c r="C1" s="1"/>
      <c r="D1" s="2" t="s">
        <v>0</v>
      </c>
      <c r="H1" s="1"/>
      <c r="I1" s="3"/>
    </row>
    <row r="2">
      <c r="B2" s="4" t="s">
        <v>1</v>
      </c>
      <c r="C2" s="1"/>
      <c r="D2" s="5"/>
      <c r="E2" s="5"/>
      <c r="F2" s="5"/>
      <c r="G2" s="5"/>
      <c r="H2" s="1"/>
      <c r="I2" s="6" t="s">
        <v>2</v>
      </c>
    </row>
    <row r="3">
      <c r="A3" s="7"/>
      <c r="B3" s="8" t="s">
        <v>3</v>
      </c>
      <c r="C3" s="8" t="s">
        <v>4</v>
      </c>
      <c r="D3" s="8" t="s">
        <v>5</v>
      </c>
      <c r="E3" s="8" t="s">
        <v>6</v>
      </c>
      <c r="F3" s="9" t="s">
        <v>7</v>
      </c>
      <c r="G3" s="9" t="s">
        <v>8</v>
      </c>
      <c r="H3" s="8" t="s">
        <v>9</v>
      </c>
      <c r="I3" s="8" t="s">
        <v>10</v>
      </c>
      <c r="J3" s="7"/>
      <c r="K3" s="7"/>
    </row>
    <row r="4">
      <c r="B4" s="10" t="s">
        <v>11</v>
      </c>
      <c r="C4" s="11">
        <v>6.0</v>
      </c>
      <c r="D4" s="12">
        <v>1186.0</v>
      </c>
      <c r="E4" s="13" t="s">
        <v>12</v>
      </c>
      <c r="F4" s="14">
        <v>2.4746E8</v>
      </c>
      <c r="G4" s="15" t="str">
        <f>F4+F5</f>
        <v>664,539,084</v>
      </c>
      <c r="H4" s="16">
        <v>6.64539084E8</v>
      </c>
      <c r="I4" s="17" t="s">
        <v>13</v>
      </c>
    </row>
    <row r="5" ht="80.25" customHeight="1">
      <c r="B5" s="18" t="s">
        <v>14</v>
      </c>
      <c r="C5" s="11">
        <v>4.0</v>
      </c>
      <c r="D5" s="19"/>
      <c r="E5" s="13" t="s">
        <v>15</v>
      </c>
      <c r="F5" s="14">
        <v>4.17079084E8</v>
      </c>
      <c r="G5" s="19"/>
      <c r="H5" s="19"/>
      <c r="I5" s="17" t="s">
        <v>16</v>
      </c>
    </row>
    <row r="6">
      <c r="B6" s="18" t="s">
        <v>14</v>
      </c>
      <c r="C6" s="11">
        <v>2.0</v>
      </c>
      <c r="D6" s="11">
        <v>1188.0</v>
      </c>
      <c r="E6" s="11" t="s">
        <v>17</v>
      </c>
      <c r="F6" s="14"/>
      <c r="G6" s="20"/>
      <c r="H6" s="14">
        <v>3.35E8</v>
      </c>
      <c r="I6" s="17" t="s">
        <v>18</v>
      </c>
    </row>
    <row r="7">
      <c r="B7" s="18" t="s">
        <v>14</v>
      </c>
      <c r="C7" s="11">
        <v>3.0</v>
      </c>
      <c r="D7" s="21">
        <v>7524.0</v>
      </c>
      <c r="E7" s="21" t="s">
        <v>19</v>
      </c>
      <c r="F7" s="14"/>
      <c r="G7" s="20"/>
      <c r="H7" s="14">
        <v>1.625E8</v>
      </c>
      <c r="I7" s="17" t="s">
        <v>20</v>
      </c>
    </row>
    <row r="8">
      <c r="B8" s="20"/>
      <c r="C8" s="20"/>
      <c r="D8" s="22" t="s">
        <v>21</v>
      </c>
      <c r="E8" s="22"/>
      <c r="F8" s="23"/>
      <c r="G8" s="20"/>
      <c r="H8" s="24" t="str">
        <f>SUM(H4:H7)</f>
        <v>1,162,039,084</v>
      </c>
      <c r="I8" s="25"/>
    </row>
    <row r="9">
      <c r="B9" s="1"/>
      <c r="C9" s="1"/>
      <c r="D9" s="1"/>
      <c r="E9" s="1"/>
      <c r="F9" s="26"/>
      <c r="G9" s="1"/>
      <c r="H9" s="1"/>
      <c r="I9" s="3"/>
    </row>
    <row r="10">
      <c r="B10" s="4" t="s">
        <v>22</v>
      </c>
      <c r="C10" s="1"/>
      <c r="D10" s="1"/>
      <c r="E10" s="1"/>
      <c r="F10" s="26"/>
      <c r="G10" s="1"/>
      <c r="H10" s="1"/>
      <c r="I10" s="3"/>
    </row>
    <row r="11">
      <c r="B11" s="8" t="s">
        <v>3</v>
      </c>
      <c r="C11" s="8" t="s">
        <v>4</v>
      </c>
      <c r="D11" s="8" t="s">
        <v>5</v>
      </c>
      <c r="E11" s="8" t="s">
        <v>6</v>
      </c>
      <c r="F11" s="9" t="s">
        <v>7</v>
      </c>
      <c r="G11" s="9" t="s">
        <v>8</v>
      </c>
      <c r="H11" s="8" t="s">
        <v>9</v>
      </c>
      <c r="I11" s="8" t="s">
        <v>10</v>
      </c>
    </row>
    <row r="12">
      <c r="B12" s="18" t="s">
        <v>14</v>
      </c>
      <c r="C12" s="11">
        <v>4.0</v>
      </c>
      <c r="D12" s="11" t="s">
        <v>23</v>
      </c>
      <c r="E12" s="11" t="s">
        <v>24</v>
      </c>
      <c r="F12" s="14"/>
      <c r="G12" s="14"/>
      <c r="H12" s="14">
        <v>7.3942E7</v>
      </c>
      <c r="I12" s="17" t="s">
        <v>25</v>
      </c>
    </row>
    <row r="13" ht="51.75" customHeight="1">
      <c r="B13" s="18" t="s">
        <v>26</v>
      </c>
      <c r="C13" s="11">
        <v>3.0</v>
      </c>
      <c r="D13" s="11">
        <v>1188.0</v>
      </c>
      <c r="E13" s="11" t="s">
        <v>27</v>
      </c>
      <c r="F13" s="14"/>
      <c r="G13" s="20"/>
      <c r="H13" s="14">
        <v>1.42225E9</v>
      </c>
      <c r="I13" s="17" t="s">
        <v>28</v>
      </c>
    </row>
    <row r="14" ht="82.5" customHeight="1">
      <c r="B14" s="18" t="s">
        <v>29</v>
      </c>
      <c r="C14" s="11">
        <v>7.0</v>
      </c>
      <c r="D14" s="11">
        <v>1186.0</v>
      </c>
      <c r="E14" s="11" t="s">
        <v>30</v>
      </c>
      <c r="F14" s="14"/>
      <c r="G14" s="20"/>
      <c r="H14" s="14">
        <v>2.8E10</v>
      </c>
      <c r="I14" s="17" t="s">
        <v>31</v>
      </c>
    </row>
    <row r="15">
      <c r="B15" s="11"/>
      <c r="C15" s="20"/>
      <c r="D15" s="22" t="s">
        <v>21</v>
      </c>
      <c r="E15" s="27"/>
      <c r="F15" s="23"/>
      <c r="G15" s="20"/>
      <c r="H15" s="24" t="str">
        <f>SUM(H12:H14)</f>
        <v>29,496,192,000</v>
      </c>
      <c r="I15" s="25"/>
    </row>
    <row r="16">
      <c r="B16" s="1"/>
      <c r="C16" s="1"/>
      <c r="D16" s="1"/>
      <c r="E16" s="1"/>
      <c r="F16" s="26"/>
      <c r="G16" s="1"/>
      <c r="H16" s="1"/>
      <c r="I16" s="3"/>
    </row>
    <row r="17">
      <c r="B17" s="4" t="s">
        <v>32</v>
      </c>
      <c r="C17" s="1"/>
      <c r="D17" s="1"/>
      <c r="E17" s="1"/>
      <c r="F17" s="26"/>
      <c r="G17" s="1"/>
      <c r="H17" s="1"/>
      <c r="I17" s="3"/>
    </row>
    <row r="18">
      <c r="B18" s="8" t="s">
        <v>3</v>
      </c>
      <c r="C18" s="8" t="s">
        <v>4</v>
      </c>
      <c r="D18" s="8" t="s">
        <v>5</v>
      </c>
      <c r="E18" s="8" t="s">
        <v>6</v>
      </c>
      <c r="F18" s="9" t="s">
        <v>7</v>
      </c>
      <c r="G18" s="9" t="s">
        <v>8</v>
      </c>
      <c r="H18" s="8" t="s">
        <v>9</v>
      </c>
      <c r="I18" s="8" t="s">
        <v>10</v>
      </c>
    </row>
    <row r="19" ht="52.5" customHeight="1">
      <c r="B19" s="18" t="s">
        <v>14</v>
      </c>
      <c r="C19" s="11">
        <v>5.0</v>
      </c>
      <c r="D19" s="11">
        <v>1185.0</v>
      </c>
      <c r="E19" s="11" t="s">
        <v>27</v>
      </c>
      <c r="F19" s="14"/>
      <c r="G19" s="20"/>
      <c r="H19" s="14">
        <v>7.77152484E8</v>
      </c>
      <c r="I19" s="17" t="s">
        <v>33</v>
      </c>
    </row>
    <row r="20" ht="63.75" customHeight="1">
      <c r="B20" s="28" t="s">
        <v>34</v>
      </c>
      <c r="C20" s="11">
        <v>2.0</v>
      </c>
      <c r="D20" s="11">
        <v>1191.0</v>
      </c>
      <c r="E20" s="11" t="s">
        <v>35</v>
      </c>
      <c r="F20" s="14">
        <v>1.7E11</v>
      </c>
      <c r="G20" s="20"/>
      <c r="H20" s="20"/>
      <c r="I20" s="17" t="s">
        <v>36</v>
      </c>
    </row>
    <row r="21" ht="75.0" customHeight="1">
      <c r="B21" s="29"/>
      <c r="C21" s="11">
        <v>4.0</v>
      </c>
      <c r="D21" s="11">
        <v>1189.0</v>
      </c>
      <c r="E21" s="11" t="s">
        <v>27</v>
      </c>
      <c r="F21" s="14">
        <v>3.0E10</v>
      </c>
      <c r="G21" s="20"/>
      <c r="H21" s="20"/>
      <c r="I21" s="17" t="s">
        <v>36</v>
      </c>
    </row>
    <row r="22" ht="15.75" customHeight="1">
      <c r="B22" s="19"/>
      <c r="C22" s="11">
        <v>4.0</v>
      </c>
      <c r="D22" s="11">
        <v>1188.0</v>
      </c>
      <c r="E22" s="11" t="s">
        <v>27</v>
      </c>
      <c r="F22" s="14"/>
      <c r="G22" s="14">
        <v>2.0E11</v>
      </c>
      <c r="H22" s="14">
        <v>2.0E11</v>
      </c>
      <c r="I22" s="17" t="s">
        <v>37</v>
      </c>
    </row>
    <row r="23" ht="15.75" customHeight="1">
      <c r="B23" s="20"/>
      <c r="C23" s="20"/>
      <c r="D23" s="22" t="s">
        <v>21</v>
      </c>
      <c r="E23" s="27"/>
      <c r="F23" s="23"/>
      <c r="G23" s="20"/>
      <c r="H23" s="24" t="str">
        <f>SUM(H19:H22)</f>
        <v>200,777,152,484</v>
      </c>
      <c r="I23" s="25"/>
    </row>
    <row r="24" ht="15.75" customHeight="1">
      <c r="B24" s="1"/>
      <c r="C24" s="1"/>
      <c r="D24" s="1"/>
      <c r="E24" s="1"/>
      <c r="F24" s="26"/>
      <c r="G24" s="1"/>
      <c r="H24" s="1"/>
      <c r="I24" s="3"/>
    </row>
    <row r="25" ht="15.75" customHeight="1">
      <c r="B25" s="4" t="s">
        <v>38</v>
      </c>
      <c r="C25" s="1"/>
      <c r="D25" s="1"/>
      <c r="E25" s="1"/>
      <c r="F25" s="26"/>
      <c r="G25" s="1"/>
      <c r="H25" s="1"/>
      <c r="I25" s="3"/>
    </row>
    <row r="26" ht="15.75" customHeight="1">
      <c r="B26" s="8" t="s">
        <v>3</v>
      </c>
      <c r="C26" s="8" t="s">
        <v>4</v>
      </c>
      <c r="D26" s="8" t="s">
        <v>5</v>
      </c>
      <c r="E26" s="8" t="s">
        <v>6</v>
      </c>
      <c r="F26" s="9" t="s">
        <v>7</v>
      </c>
      <c r="G26" s="9" t="s">
        <v>8</v>
      </c>
      <c r="H26" s="8" t="s">
        <v>9</v>
      </c>
      <c r="I26" s="8" t="s">
        <v>10</v>
      </c>
    </row>
    <row r="27" ht="100.5" customHeight="1">
      <c r="B27" s="30" t="s">
        <v>39</v>
      </c>
      <c r="C27" s="11" t="s">
        <v>40</v>
      </c>
      <c r="D27" s="11">
        <v>1186.0</v>
      </c>
      <c r="E27" s="11" t="s">
        <v>41</v>
      </c>
      <c r="F27" s="14"/>
      <c r="G27" s="31" t="str">
        <f>670944000-45639600</f>
        <v>625,304,400</v>
      </c>
      <c r="H27" s="14" t="str">
        <f>G27</f>
        <v>625,304,400</v>
      </c>
      <c r="I27" s="17" t="s">
        <v>42</v>
      </c>
    </row>
    <row r="28" ht="15.75" customHeight="1">
      <c r="B28" s="18" t="s">
        <v>14</v>
      </c>
      <c r="C28" s="11">
        <v>5.0</v>
      </c>
      <c r="D28" s="11" t="s">
        <v>23</v>
      </c>
      <c r="E28" s="11" t="s">
        <v>43</v>
      </c>
      <c r="F28" s="14"/>
      <c r="G28" s="14"/>
      <c r="H28" s="14">
        <v>1.32655111E8</v>
      </c>
      <c r="I28" s="17" t="s">
        <v>44</v>
      </c>
    </row>
    <row r="29" ht="15.75" customHeight="1">
      <c r="B29" s="20"/>
      <c r="C29" s="20"/>
      <c r="D29" s="22" t="s">
        <v>21</v>
      </c>
      <c r="E29" s="27"/>
      <c r="F29" s="23"/>
      <c r="G29" s="20"/>
      <c r="H29" s="24" t="str">
        <f>SUM(H27:H28)</f>
        <v>757,959,511</v>
      </c>
      <c r="I29" s="25"/>
    </row>
    <row r="30" ht="31.5" customHeight="1">
      <c r="B30" s="32" t="s">
        <v>45</v>
      </c>
    </row>
    <row r="31" ht="15.75" customHeight="1">
      <c r="B31" s="32"/>
      <c r="C31" s="32"/>
      <c r="D31" s="32"/>
      <c r="E31" s="32"/>
      <c r="F31" s="32"/>
      <c r="G31" s="32"/>
      <c r="H31" s="32"/>
      <c r="I31" s="32"/>
    </row>
    <row r="32" ht="15.75" customHeight="1">
      <c r="B32" s="4" t="s">
        <v>46</v>
      </c>
      <c r="C32" s="1"/>
      <c r="D32" s="1"/>
      <c r="E32" s="1"/>
      <c r="F32" s="26"/>
      <c r="G32" s="1"/>
      <c r="H32" s="1"/>
      <c r="I32" s="3"/>
    </row>
    <row r="33" ht="15.75" customHeight="1">
      <c r="B33" s="33" t="s">
        <v>3</v>
      </c>
      <c r="C33" s="33" t="s">
        <v>4</v>
      </c>
      <c r="D33" s="33" t="s">
        <v>5</v>
      </c>
      <c r="E33" s="33" t="s">
        <v>6</v>
      </c>
      <c r="F33" s="34" t="s">
        <v>7</v>
      </c>
      <c r="G33" s="34" t="s">
        <v>8</v>
      </c>
      <c r="H33" s="33" t="s">
        <v>9</v>
      </c>
      <c r="I33" s="8" t="s">
        <v>10</v>
      </c>
    </row>
    <row r="34" ht="287.25" customHeight="1">
      <c r="B34" s="28" t="s">
        <v>47</v>
      </c>
      <c r="C34" s="12">
        <v>5.0</v>
      </c>
      <c r="D34" s="12">
        <v>1188.0</v>
      </c>
      <c r="E34" s="11" t="s">
        <v>17</v>
      </c>
      <c r="F34" s="14">
        <v>6.0E8</v>
      </c>
      <c r="G34" s="14"/>
      <c r="H34" s="14" t="str">
        <f>G34</f>
        <v/>
      </c>
      <c r="I34" s="17" t="s">
        <v>48</v>
      </c>
    </row>
    <row r="35" ht="15.75" customHeight="1">
      <c r="B35" s="19"/>
      <c r="C35" s="19"/>
      <c r="D35" s="19"/>
      <c r="E35" s="11" t="s">
        <v>49</v>
      </c>
      <c r="F35" s="14">
        <v>1.602E9</v>
      </c>
      <c r="G35" s="14">
        <v>6.0E8</v>
      </c>
      <c r="H35" s="14">
        <v>2.202E9</v>
      </c>
      <c r="I35" s="25"/>
    </row>
    <row r="36" ht="15.75" customHeight="1">
      <c r="B36" s="13"/>
      <c r="C36" s="11"/>
      <c r="D36" s="22" t="s">
        <v>21</v>
      </c>
      <c r="E36" s="11"/>
      <c r="F36" s="14"/>
      <c r="G36" s="14"/>
      <c r="H36" s="24">
        <v>2.202E9</v>
      </c>
      <c r="I36" s="25"/>
    </row>
    <row r="37" ht="15.75" customHeight="1">
      <c r="B37" s="35"/>
      <c r="C37" s="36"/>
      <c r="D37" s="36"/>
      <c r="E37" s="36"/>
      <c r="F37" s="26"/>
      <c r="G37" s="26"/>
      <c r="H37" s="37"/>
      <c r="I37" s="3"/>
    </row>
    <row r="38" ht="15.75" customHeight="1">
      <c r="B38" s="4" t="s">
        <v>50</v>
      </c>
      <c r="C38" s="1"/>
      <c r="D38" s="1"/>
      <c r="E38" s="1"/>
      <c r="F38" s="26"/>
      <c r="G38" s="1"/>
      <c r="H38" s="1"/>
      <c r="I38" s="3"/>
    </row>
    <row r="39" ht="15.75" customHeight="1">
      <c r="B39" s="8" t="s">
        <v>3</v>
      </c>
      <c r="C39" s="8" t="s">
        <v>4</v>
      </c>
      <c r="D39" s="8" t="s">
        <v>5</v>
      </c>
      <c r="E39" s="8" t="s">
        <v>6</v>
      </c>
      <c r="F39" s="9" t="s">
        <v>7</v>
      </c>
      <c r="G39" s="9" t="s">
        <v>8</v>
      </c>
      <c r="H39" s="8" t="s">
        <v>9</v>
      </c>
      <c r="I39" s="8" t="s">
        <v>10</v>
      </c>
    </row>
    <row r="40" ht="15.75" customHeight="1">
      <c r="B40" s="18" t="s">
        <v>51</v>
      </c>
      <c r="C40" s="11">
        <v>9.0</v>
      </c>
      <c r="D40" s="11">
        <v>1186.0</v>
      </c>
      <c r="E40" s="11" t="s">
        <v>52</v>
      </c>
      <c r="F40" s="14"/>
      <c r="G40" s="14"/>
      <c r="H40" s="14">
        <v>2.340907472E9</v>
      </c>
      <c r="I40" s="25" t="s">
        <v>53</v>
      </c>
    </row>
    <row r="41" ht="15.75" customHeight="1">
      <c r="B41" s="20"/>
      <c r="C41" s="20"/>
      <c r="D41" s="22" t="s">
        <v>21</v>
      </c>
      <c r="E41" s="27"/>
      <c r="F41" s="23"/>
      <c r="G41" s="20"/>
      <c r="H41" s="24" t="str">
        <f>SUM(H40)</f>
        <v>2,340,907,472</v>
      </c>
      <c r="I41" s="25"/>
    </row>
    <row r="42" ht="15.75" customHeight="1">
      <c r="B42" s="1"/>
      <c r="C42" s="1"/>
      <c r="D42" s="38"/>
      <c r="E42" s="39"/>
      <c r="F42" s="40"/>
      <c r="G42" s="1"/>
      <c r="H42" s="37"/>
      <c r="I42" s="3"/>
    </row>
    <row r="43" ht="15.75" customHeight="1">
      <c r="B43" s="4" t="s">
        <v>54</v>
      </c>
      <c r="C43" s="1"/>
      <c r="D43" s="1"/>
      <c r="E43" s="1"/>
      <c r="F43" s="26"/>
      <c r="G43" s="1"/>
      <c r="H43" s="1"/>
      <c r="I43" s="3"/>
    </row>
    <row r="44" ht="15.75" customHeight="1">
      <c r="B44" s="8" t="s">
        <v>3</v>
      </c>
      <c r="C44" s="8" t="s">
        <v>4</v>
      </c>
      <c r="D44" s="8" t="s">
        <v>5</v>
      </c>
      <c r="E44" s="8" t="s">
        <v>6</v>
      </c>
      <c r="F44" s="9" t="s">
        <v>7</v>
      </c>
      <c r="G44" s="9" t="s">
        <v>8</v>
      </c>
      <c r="H44" s="8" t="s">
        <v>9</v>
      </c>
      <c r="I44" s="8" t="s">
        <v>10</v>
      </c>
    </row>
    <row r="45" ht="15.75" customHeight="1">
      <c r="B45" s="18" t="s">
        <v>55</v>
      </c>
      <c r="C45" s="12">
        <v>9.0</v>
      </c>
      <c r="D45" s="12">
        <v>7524.0</v>
      </c>
      <c r="E45" s="11" t="s">
        <v>56</v>
      </c>
      <c r="F45" s="14"/>
      <c r="G45" s="14"/>
      <c r="H45" s="14">
        <v>3.8079E7</v>
      </c>
      <c r="I45" s="17" t="s">
        <v>57</v>
      </c>
    </row>
    <row r="46" ht="15.75" customHeight="1">
      <c r="B46" s="18" t="s">
        <v>58</v>
      </c>
      <c r="C46" s="19"/>
      <c r="D46" s="19"/>
      <c r="E46" s="11" t="s">
        <v>56</v>
      </c>
      <c r="F46" s="14"/>
      <c r="G46" s="14"/>
      <c r="H46" s="14">
        <v>2.2E7</v>
      </c>
      <c r="I46" s="17" t="s">
        <v>59</v>
      </c>
    </row>
    <row r="47" ht="15.75" customHeight="1">
      <c r="B47" s="18" t="s">
        <v>60</v>
      </c>
      <c r="C47" s="41">
        <v>10.0</v>
      </c>
      <c r="D47" s="41">
        <v>1186.0</v>
      </c>
      <c r="E47" s="11" t="s">
        <v>52</v>
      </c>
      <c r="F47" s="14"/>
      <c r="G47" s="14"/>
      <c r="H47" s="14">
        <v>1.0E10</v>
      </c>
      <c r="I47" s="17" t="s">
        <v>61</v>
      </c>
    </row>
    <row r="48" ht="84.75" customHeight="1">
      <c r="B48" s="28" t="s">
        <v>62</v>
      </c>
      <c r="C48" s="41">
        <v>7.0</v>
      </c>
      <c r="D48" s="41">
        <v>1185.0</v>
      </c>
      <c r="E48" s="11" t="s">
        <v>63</v>
      </c>
      <c r="F48" s="14">
        <v>2.1E10</v>
      </c>
      <c r="G48" s="14"/>
      <c r="H48" s="16">
        <v>2.1E10</v>
      </c>
      <c r="I48" s="42" t="s">
        <v>64</v>
      </c>
    </row>
    <row r="49" ht="83.25" customHeight="1">
      <c r="B49" s="19"/>
      <c r="C49" s="41">
        <v>5.0</v>
      </c>
      <c r="D49" s="41">
        <v>1191.0</v>
      </c>
      <c r="E49" s="11" t="s">
        <v>52</v>
      </c>
      <c r="F49" s="14"/>
      <c r="G49" s="14">
        <v>2.1E10</v>
      </c>
      <c r="H49" s="19"/>
      <c r="I49" s="19"/>
    </row>
    <row r="50" ht="74.25" customHeight="1">
      <c r="B50" s="28" t="s">
        <v>65</v>
      </c>
      <c r="C50" s="12">
        <v>3.0</v>
      </c>
      <c r="D50" s="12">
        <v>1191.0</v>
      </c>
      <c r="E50" s="11" t="s">
        <v>66</v>
      </c>
      <c r="F50" s="14">
        <v>3.453305E9</v>
      </c>
      <c r="G50" s="14"/>
      <c r="H50" s="16">
        <v>9.0E9</v>
      </c>
      <c r="I50" s="42" t="s">
        <v>67</v>
      </c>
    </row>
    <row r="51" ht="95.25" customHeight="1">
      <c r="B51" s="19"/>
      <c r="C51" s="19"/>
      <c r="D51" s="19"/>
      <c r="E51" s="11" t="s">
        <v>63</v>
      </c>
      <c r="F51" s="14">
        <v>5.546695E9</v>
      </c>
      <c r="G51" s="14">
        <v>9.0E9</v>
      </c>
      <c r="H51" s="19"/>
      <c r="I51" s="19"/>
    </row>
    <row r="52" ht="150.75" customHeight="1">
      <c r="B52" s="43" t="s">
        <v>68</v>
      </c>
      <c r="C52" s="41">
        <v>10.0</v>
      </c>
      <c r="D52" s="41">
        <v>7524.0</v>
      </c>
      <c r="E52" s="11" t="s">
        <v>56</v>
      </c>
      <c r="F52" s="14"/>
      <c r="G52" s="14"/>
      <c r="H52" s="44">
        <v>3.35858E7</v>
      </c>
      <c r="I52" s="45" t="s">
        <v>69</v>
      </c>
    </row>
    <row r="53" ht="15.75" customHeight="1">
      <c r="B53" s="43" t="s">
        <v>68</v>
      </c>
      <c r="C53" s="41">
        <v>6.0</v>
      </c>
      <c r="D53" s="41">
        <v>1189.0</v>
      </c>
      <c r="E53" s="11" t="s">
        <v>63</v>
      </c>
      <c r="F53" s="14"/>
      <c r="G53" s="14"/>
      <c r="H53" s="44">
        <v>4.30317E8</v>
      </c>
      <c r="I53" s="45" t="s">
        <v>70</v>
      </c>
    </row>
    <row r="54" ht="15.75" customHeight="1">
      <c r="B54" s="43" t="s">
        <v>71</v>
      </c>
      <c r="C54" s="41">
        <v>1.0</v>
      </c>
      <c r="D54" s="41">
        <v>1187.0</v>
      </c>
      <c r="E54" s="11" t="s">
        <v>56</v>
      </c>
      <c r="F54" s="14"/>
      <c r="G54" s="14"/>
      <c r="H54" s="44">
        <v>1.642445E8</v>
      </c>
      <c r="I54" s="45" t="s">
        <v>72</v>
      </c>
    </row>
    <row r="55" ht="15.75" customHeight="1">
      <c r="B55" s="20"/>
      <c r="C55" s="20"/>
      <c r="D55" s="22" t="s">
        <v>21</v>
      </c>
      <c r="E55" s="27"/>
      <c r="F55" s="23"/>
      <c r="G55" s="20"/>
      <c r="H55" s="24" t="str">
        <f>SUM(H45:H54)</f>
        <v>40,688,226,300</v>
      </c>
      <c r="I55" s="25"/>
    </row>
    <row r="56" ht="15.75" customHeight="1">
      <c r="B56" s="1"/>
      <c r="C56" s="1"/>
      <c r="D56" s="38"/>
      <c r="E56" s="39"/>
      <c r="F56" s="40"/>
      <c r="G56" s="1"/>
      <c r="H56" s="37"/>
      <c r="I56" s="3"/>
    </row>
    <row r="57" ht="15.75" customHeight="1">
      <c r="B57" s="4" t="s">
        <v>73</v>
      </c>
      <c r="C57" s="1"/>
      <c r="D57" s="38"/>
      <c r="E57" s="39"/>
      <c r="F57" s="40"/>
      <c r="G57" s="1"/>
      <c r="H57" s="37"/>
      <c r="I57" s="3"/>
    </row>
    <row r="58" ht="75.0" customHeight="1">
      <c r="B58" s="28" t="s">
        <v>71</v>
      </c>
      <c r="C58" s="12">
        <v>12.0</v>
      </c>
      <c r="D58" s="12">
        <v>1186.0</v>
      </c>
      <c r="E58" s="11" t="s">
        <v>52</v>
      </c>
      <c r="F58" s="14"/>
      <c r="G58" s="14"/>
      <c r="H58" s="46">
        <v>5.923613243E9</v>
      </c>
      <c r="I58" s="42" t="s">
        <v>74</v>
      </c>
    </row>
    <row r="59" ht="15.75" customHeight="1">
      <c r="B59" s="19"/>
      <c r="C59" s="19"/>
      <c r="D59" s="19"/>
      <c r="E59" s="11" t="s">
        <v>56</v>
      </c>
      <c r="F59" s="14"/>
      <c r="G59" s="14"/>
      <c r="H59" s="46">
        <v>3.4875E7</v>
      </c>
      <c r="I59" s="19"/>
    </row>
    <row r="60" ht="15.75" customHeight="1">
      <c r="B60" s="47"/>
      <c r="C60" s="11"/>
      <c r="D60" s="22" t="s">
        <v>21</v>
      </c>
      <c r="E60" s="27"/>
      <c r="F60" s="23"/>
      <c r="G60" s="20"/>
      <c r="H60" s="24" t="str">
        <f>SUM(H58:H59)</f>
        <v>5,958,488,243</v>
      </c>
      <c r="I60" s="17"/>
    </row>
    <row r="61" ht="15.75" customHeight="1">
      <c r="B61" s="48"/>
      <c r="C61" s="36"/>
      <c r="D61" s="38"/>
      <c r="E61" s="39"/>
      <c r="F61" s="40"/>
      <c r="G61" s="1"/>
      <c r="H61" s="37"/>
      <c r="I61" s="49"/>
    </row>
    <row r="62" ht="15.75" customHeight="1">
      <c r="B62" s="4" t="s">
        <v>73</v>
      </c>
      <c r="C62" s="36"/>
      <c r="D62" s="38"/>
      <c r="E62" s="39"/>
      <c r="F62" s="40"/>
      <c r="G62" s="1"/>
      <c r="H62" s="37"/>
      <c r="I62" s="49"/>
    </row>
    <row r="63" ht="272.25" customHeight="1">
      <c r="B63" s="50" t="s">
        <v>71</v>
      </c>
      <c r="C63" s="11">
        <v>12.0</v>
      </c>
      <c r="D63" s="11">
        <v>7524.0</v>
      </c>
      <c r="E63" s="11" t="s">
        <v>56</v>
      </c>
      <c r="F63" s="14"/>
      <c r="G63" s="14"/>
      <c r="H63" s="46">
        <v>9.9456E7</v>
      </c>
      <c r="I63" s="17" t="s">
        <v>75</v>
      </c>
    </row>
    <row r="64" ht="15.75" customHeight="1">
      <c r="B64" s="47"/>
      <c r="C64" s="11"/>
      <c r="D64" s="22" t="s">
        <v>21</v>
      </c>
      <c r="E64" s="27"/>
      <c r="F64" s="23"/>
      <c r="G64" s="20"/>
      <c r="H64" s="24" t="str">
        <f>SUM(H63)</f>
        <v>99,456,000</v>
      </c>
      <c r="I64" s="17"/>
    </row>
    <row r="65" ht="15.75" customHeight="1">
      <c r="B65" s="48"/>
      <c r="C65" s="36"/>
      <c r="D65" s="38"/>
      <c r="E65" s="51"/>
      <c r="F65" s="52"/>
      <c r="G65" s="53"/>
      <c r="H65" s="54"/>
      <c r="I65" s="49"/>
    </row>
    <row r="66" ht="15.75" customHeight="1">
      <c r="B66" s="1"/>
      <c r="C66" s="1"/>
      <c r="D66" s="1"/>
      <c r="E66" s="55" t="s">
        <v>76</v>
      </c>
      <c r="F66" s="56"/>
      <c r="G66" s="57"/>
      <c r="H66" s="58" t="str">
        <f>H8+H15+H23+H29+H35+H41+H55+H60+H64</f>
        <v>283,482,421,094</v>
      </c>
      <c r="I66" s="3"/>
    </row>
    <row r="67" ht="15.75" customHeight="1">
      <c r="B67" s="1" t="s">
        <v>77</v>
      </c>
      <c r="C67" s="1"/>
      <c r="D67" s="1"/>
      <c r="E67" s="1"/>
      <c r="F67" s="26"/>
      <c r="G67" s="1"/>
      <c r="H67" s="1"/>
      <c r="I67" s="3"/>
    </row>
    <row r="68" ht="15.75" customHeight="1">
      <c r="B68" s="1"/>
      <c r="C68" s="1"/>
      <c r="D68" s="1"/>
      <c r="E68" s="1"/>
      <c r="F68" s="26"/>
      <c r="G68" s="1"/>
      <c r="H68" s="1"/>
      <c r="I68" s="3"/>
    </row>
    <row r="69" ht="15.75" customHeight="1">
      <c r="B69" s="1"/>
      <c r="C69" s="1"/>
      <c r="D69" s="1"/>
      <c r="E69" s="1"/>
      <c r="F69" s="26"/>
      <c r="G69" s="1"/>
      <c r="H69" s="1"/>
      <c r="I69" s="3"/>
    </row>
    <row r="70" ht="15.75" customHeight="1">
      <c r="B70" s="1"/>
      <c r="C70" s="1"/>
      <c r="D70" s="1"/>
      <c r="E70" s="1"/>
      <c r="F70" s="26"/>
      <c r="G70" s="1"/>
      <c r="H70" s="1"/>
      <c r="I70" s="3"/>
    </row>
    <row r="71" ht="15.75" customHeight="1">
      <c r="B71" s="1"/>
      <c r="C71" s="1"/>
      <c r="D71" s="1"/>
      <c r="E71" s="1"/>
      <c r="F71" s="26"/>
      <c r="G71" s="1"/>
      <c r="H71" s="1"/>
      <c r="I71" s="3"/>
    </row>
    <row r="72" ht="15.75" customHeight="1">
      <c r="B72" s="1"/>
      <c r="C72" s="1"/>
      <c r="D72" s="1"/>
      <c r="E72" s="1"/>
      <c r="F72" s="26"/>
      <c r="G72" s="1"/>
      <c r="H72" s="1"/>
      <c r="I72" s="3"/>
    </row>
    <row r="73" ht="15.75" customHeight="1">
      <c r="B73" s="1"/>
      <c r="C73" s="1"/>
      <c r="D73" s="1"/>
      <c r="E73" s="1"/>
      <c r="F73" s="26"/>
      <c r="G73" s="1"/>
      <c r="H73" s="1"/>
      <c r="I73" s="3"/>
    </row>
    <row r="74" ht="15.75" customHeight="1">
      <c r="B74" s="1"/>
      <c r="C74" s="1"/>
      <c r="D74" s="1"/>
      <c r="E74" s="1"/>
      <c r="F74" s="26"/>
      <c r="G74" s="1"/>
      <c r="H74" s="1"/>
      <c r="I74" s="3"/>
    </row>
    <row r="75" ht="15.75" customHeight="1">
      <c r="B75" s="1"/>
      <c r="C75" s="1"/>
      <c r="D75" s="1"/>
      <c r="E75" s="1"/>
      <c r="F75" s="26"/>
      <c r="G75" s="1"/>
      <c r="H75" s="1"/>
      <c r="I75" s="3"/>
    </row>
    <row r="76" ht="15.75" customHeight="1">
      <c r="B76" s="1"/>
      <c r="C76" s="1"/>
      <c r="D76" s="1"/>
      <c r="E76" s="1"/>
      <c r="F76" s="26"/>
      <c r="G76" s="1"/>
      <c r="H76" s="1"/>
      <c r="I76" s="3"/>
    </row>
    <row r="77" ht="15.75" customHeight="1">
      <c r="B77" s="1"/>
      <c r="C77" s="1"/>
      <c r="D77" s="1"/>
      <c r="E77" s="1"/>
      <c r="F77" s="26"/>
      <c r="G77" s="1"/>
      <c r="H77" s="1"/>
      <c r="I77" s="3"/>
    </row>
    <row r="78" ht="15.75" customHeight="1">
      <c r="B78" s="1"/>
      <c r="C78" s="1"/>
      <c r="D78" s="1"/>
      <c r="E78" s="1"/>
      <c r="F78" s="26"/>
      <c r="G78" s="1"/>
      <c r="H78" s="1"/>
      <c r="I78" s="3"/>
    </row>
    <row r="79" ht="15.75" customHeight="1">
      <c r="B79" s="1"/>
      <c r="C79" s="1"/>
      <c r="D79" s="1"/>
      <c r="E79" s="1"/>
      <c r="F79" s="26"/>
      <c r="G79" s="1"/>
      <c r="H79" s="1"/>
      <c r="I79" s="3"/>
    </row>
    <row r="80" ht="15.75" customHeight="1">
      <c r="B80" s="1"/>
      <c r="C80" s="1"/>
      <c r="D80" s="1"/>
      <c r="E80" s="1"/>
      <c r="F80" s="26"/>
      <c r="G80" s="1"/>
      <c r="H80" s="1"/>
      <c r="I80" s="3"/>
    </row>
    <row r="81" ht="15.75" customHeight="1">
      <c r="B81" s="1"/>
      <c r="C81" s="1"/>
      <c r="D81" s="1"/>
      <c r="E81" s="1"/>
      <c r="F81" s="26"/>
      <c r="G81" s="1"/>
      <c r="H81" s="1"/>
      <c r="I81" s="3"/>
    </row>
    <row r="82" ht="15.75" customHeight="1">
      <c r="B82" s="1"/>
      <c r="C82" s="1"/>
      <c r="D82" s="1"/>
      <c r="E82" s="1"/>
      <c r="F82" s="26"/>
      <c r="G82" s="1"/>
      <c r="H82" s="1"/>
      <c r="I82" s="3"/>
    </row>
    <row r="83" ht="15.75" customHeight="1">
      <c r="B83" s="1"/>
      <c r="C83" s="1"/>
      <c r="D83" s="1"/>
      <c r="E83" s="1"/>
      <c r="F83" s="26"/>
      <c r="G83" s="1"/>
      <c r="H83" s="1"/>
      <c r="I83" s="3"/>
    </row>
    <row r="84" ht="15.75" customHeight="1">
      <c r="B84" s="1"/>
      <c r="C84" s="1"/>
      <c r="D84" s="1"/>
      <c r="E84" s="1"/>
      <c r="F84" s="26"/>
      <c r="G84" s="1"/>
      <c r="H84" s="1"/>
      <c r="I84" s="3"/>
    </row>
    <row r="85" ht="15.75" customHeight="1">
      <c r="B85" s="1"/>
      <c r="C85" s="1"/>
      <c r="D85" s="1"/>
      <c r="E85" s="1"/>
      <c r="F85" s="26"/>
      <c r="G85" s="1"/>
      <c r="H85" s="1"/>
      <c r="I85" s="3"/>
    </row>
    <row r="86" ht="15.75" customHeight="1">
      <c r="B86" s="1"/>
      <c r="C86" s="1"/>
      <c r="D86" s="1"/>
      <c r="E86" s="1"/>
      <c r="F86" s="26"/>
      <c r="G86" s="1"/>
      <c r="H86" s="1"/>
      <c r="I86" s="3"/>
    </row>
    <row r="87" ht="15.75" customHeight="1">
      <c r="B87" s="1"/>
      <c r="C87" s="1"/>
      <c r="D87" s="1"/>
      <c r="E87" s="1"/>
      <c r="F87" s="26"/>
      <c r="G87" s="1"/>
      <c r="H87" s="1"/>
      <c r="I87" s="3"/>
    </row>
    <row r="88" ht="15.75" customHeight="1">
      <c r="B88" s="1"/>
      <c r="C88" s="1"/>
      <c r="D88" s="1"/>
      <c r="E88" s="1"/>
      <c r="F88" s="26"/>
      <c r="G88" s="1"/>
      <c r="H88" s="1"/>
      <c r="I88" s="3"/>
    </row>
    <row r="89" ht="15.75" customHeight="1">
      <c r="B89" s="1"/>
      <c r="C89" s="1"/>
      <c r="D89" s="1"/>
      <c r="E89" s="1"/>
      <c r="F89" s="26"/>
      <c r="G89" s="1"/>
      <c r="H89" s="1"/>
      <c r="I89" s="3"/>
    </row>
    <row r="90" ht="15.75" customHeight="1">
      <c r="B90" s="1"/>
      <c r="C90" s="1"/>
      <c r="D90" s="1"/>
      <c r="E90" s="1"/>
      <c r="F90" s="26"/>
      <c r="G90" s="1"/>
      <c r="H90" s="1"/>
      <c r="I90" s="3"/>
    </row>
    <row r="91" ht="15.75" customHeight="1">
      <c r="B91" s="1"/>
      <c r="C91" s="1"/>
      <c r="D91" s="1"/>
      <c r="E91" s="1"/>
      <c r="F91" s="26"/>
      <c r="G91" s="1"/>
      <c r="H91" s="1"/>
      <c r="I91" s="3"/>
    </row>
    <row r="92" ht="15.75" customHeight="1">
      <c r="B92" s="1"/>
      <c r="C92" s="1"/>
      <c r="D92" s="1"/>
      <c r="E92" s="1"/>
      <c r="F92" s="26"/>
      <c r="G92" s="1"/>
      <c r="H92" s="1"/>
      <c r="I92" s="3"/>
    </row>
    <row r="93" ht="15.75" customHeight="1">
      <c r="B93" s="1"/>
      <c r="C93" s="1"/>
      <c r="D93" s="1"/>
      <c r="E93" s="1"/>
      <c r="F93" s="26"/>
      <c r="G93" s="1"/>
      <c r="H93" s="1"/>
      <c r="I93" s="3"/>
    </row>
    <row r="94" ht="15.75" customHeight="1">
      <c r="B94" s="1"/>
      <c r="C94" s="1"/>
      <c r="D94" s="1"/>
      <c r="E94" s="1"/>
      <c r="F94" s="26"/>
      <c r="G94" s="1"/>
      <c r="H94" s="1"/>
      <c r="I94" s="3"/>
    </row>
    <row r="95" ht="15.75" customHeight="1">
      <c r="B95" s="1"/>
      <c r="C95" s="1"/>
      <c r="D95" s="1"/>
      <c r="E95" s="1"/>
      <c r="F95" s="26"/>
      <c r="G95" s="1"/>
      <c r="H95" s="1"/>
      <c r="I95" s="3"/>
    </row>
    <row r="96" ht="15.75" customHeight="1">
      <c r="B96" s="1"/>
      <c r="C96" s="1"/>
      <c r="D96" s="1"/>
      <c r="E96" s="1"/>
      <c r="F96" s="26"/>
      <c r="G96" s="1"/>
      <c r="H96" s="1"/>
      <c r="I96" s="3"/>
    </row>
    <row r="97" ht="15.75" customHeight="1">
      <c r="B97" s="1"/>
      <c r="C97" s="1"/>
      <c r="D97" s="1"/>
      <c r="E97" s="1"/>
      <c r="F97" s="26"/>
      <c r="G97" s="1"/>
      <c r="H97" s="1"/>
      <c r="I97" s="3"/>
    </row>
    <row r="98" ht="15.75" customHeight="1">
      <c r="B98" s="1"/>
      <c r="C98" s="1"/>
      <c r="D98" s="1"/>
      <c r="E98" s="1"/>
      <c r="F98" s="26"/>
      <c r="G98" s="1"/>
      <c r="H98" s="1"/>
      <c r="I98" s="3"/>
    </row>
    <row r="99" ht="15.75" customHeight="1">
      <c r="B99" s="1"/>
      <c r="C99" s="1"/>
      <c r="D99" s="1"/>
      <c r="E99" s="1"/>
      <c r="F99" s="26"/>
      <c r="G99" s="1"/>
      <c r="H99" s="1"/>
      <c r="I99" s="3"/>
    </row>
    <row r="100" ht="15.75" customHeight="1">
      <c r="B100" s="1"/>
      <c r="C100" s="1"/>
      <c r="D100" s="1"/>
      <c r="E100" s="1"/>
      <c r="F100" s="26"/>
      <c r="G100" s="1"/>
      <c r="H100" s="1"/>
      <c r="I100" s="3"/>
    </row>
  </sheetData>
  <mergeCells count="24">
    <mergeCell ref="D34:D35"/>
    <mergeCell ref="D1:G1"/>
    <mergeCell ref="D4:D5"/>
    <mergeCell ref="H4:H5"/>
    <mergeCell ref="B20:B22"/>
    <mergeCell ref="G4:G5"/>
    <mergeCell ref="B34:B35"/>
    <mergeCell ref="C50:C51"/>
    <mergeCell ref="D50:D51"/>
    <mergeCell ref="C45:C46"/>
    <mergeCell ref="D45:D46"/>
    <mergeCell ref="C34:C35"/>
    <mergeCell ref="B30:I30"/>
    <mergeCell ref="B50:B51"/>
    <mergeCell ref="B48:B49"/>
    <mergeCell ref="H48:H49"/>
    <mergeCell ref="H50:H51"/>
    <mergeCell ref="E66:G66"/>
    <mergeCell ref="I50:I51"/>
    <mergeCell ref="B58:B59"/>
    <mergeCell ref="C58:C59"/>
    <mergeCell ref="D58:D59"/>
    <mergeCell ref="I58:I59"/>
    <mergeCell ref="I48:I49"/>
  </mergeCells>
  <printOptions horizontalCentered="1" verticalCentered="1"/>
  <pageMargins bottom="0.7480314960629921" footer="0.0" header="0.0" left="0.31496062992125984" right="0.31496062992125984" top="0.7480314960629921"/>
  <pageSetup paperSize="14" orientation="landscape"/>
  <rowBreaks count="5" manualBreakCount="5">
    <brk id="16" man="1"/>
    <brk id="56" man="1"/>
    <brk id="42" man="1"/>
    <brk id="31" man="1"/>
    <brk id="47" man="1"/>
  </rowBreaks>
  <drawing r:id="rId1"/>
</worksheet>
</file>

<file path=docProps/app.xml><?xml version="1.0" encoding="utf-8"?>
<Properties xmlns="http://schemas.openxmlformats.org/officeDocument/2006/extended-properties" xmlns:vt="http://schemas.openxmlformats.org/officeDocument/2006/docPropsVTypes">
  <Company/>
  <ScaleCrop>false</ScaleCrop>
  <HeadingPairs>
    <vt:vector baseType="variant" size="4">
      <vt:variant>
        <vt:lpstr>Hojas de cálculo</vt:lpstr>
      </vt:variant>
      <vt:variant>
        <vt:i4>1</vt:i4>
      </vt:variant>
      <vt:variant>
        <vt:lpstr>Rangos con nombre</vt:lpstr>
      </vt:variant>
      <vt:variant>
        <vt:i4>1</vt:i4>
      </vt:variant>
    </vt:vector>
  </HeadingPairs>
  <TitlesOfParts>
    <vt:vector baseType="lpstr" size="2">
      <vt:lpstr>Hoja2</vt:lpstr>
      <vt:lpstr>Hoja2!Área_de_impresión</vt:lpstr>
    </vt:vector>
  </TitlesOfParts>
  <LinksUpToDate>false</LinksUpToDate>
  <SharedDoc>false</SharedDoc>
  <HyperlinksChanged>false</HyperlinksChanged>
  <Application>Microsoft Excel</Application>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2020-03-20T17:19:09Z</dcterms:created>
  <dc:creator>Casas Gomez, Blanca Deyanira</dc:creator>
  <cp:lastModifiedBy>Rivera Cruz, Jairo Alonso</cp:lastModifiedBy>
  <cp:lastPrinted>2020-04-30T21:42:42Z</cp:lastPrinted>
  <dcterms:modified xsi:type="dcterms:W3CDTF">2020-05-20T18:57:02Z</dcterms:modified>
</cp:coreProperties>
</file>